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ramer\Braugerstengemeinschaft\Saatenstands- und Ernteberichte\2017\"/>
    </mc:Choice>
  </mc:AlternateContent>
  <bookViews>
    <workbookView xWindow="8445" yWindow="0" windowWidth="16170" windowHeight="7815"/>
  </bookViews>
  <sheets>
    <sheet name="Tabelle1" sheetId="2" r:id="rId1"/>
    <sheet name="Tabelle2" sheetId="17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</sheets>
  <definedNames>
    <definedName name="_xlnm.Print_Area" localSheetId="0">Tabelle1!$A$1:$Q$23</definedName>
  </definedNames>
  <calcPr calcId="152511"/>
</workbook>
</file>

<file path=xl/calcChain.xml><?xml version="1.0" encoding="utf-8"?>
<calcChain xmlns="http://schemas.openxmlformats.org/spreadsheetml/2006/main">
  <c r="F21" i="2" l="1"/>
  <c r="H21" i="2"/>
  <c r="B21" i="2"/>
  <c r="C21" i="2" l="1"/>
  <c r="I21" i="2" l="1"/>
</calcChain>
</file>

<file path=xl/sharedStrings.xml><?xml version="1.0" encoding="utf-8"?>
<sst xmlns="http://schemas.openxmlformats.org/spreadsheetml/2006/main" count="99" uniqueCount="71">
  <si>
    <t>%</t>
  </si>
  <si>
    <t>Brandenburg</t>
  </si>
  <si>
    <t>in</t>
  </si>
  <si>
    <t>Schleswig-
Holstein</t>
  </si>
  <si>
    <t>State</t>
  </si>
  <si>
    <t xml:space="preserve"> Acreage</t>
  </si>
  <si>
    <t>Spring Barley</t>
  </si>
  <si>
    <t>1,000 ha</t>
  </si>
  <si>
    <t>Yield</t>
  </si>
  <si>
    <t>Harvest Volume</t>
  </si>
  <si>
    <t xml:space="preserve"> 1,000 MT</t>
  </si>
  <si>
    <t>Brewing Barley</t>
  </si>
  <si>
    <t>Acreage in</t>
  </si>
  <si>
    <t>Content</t>
  </si>
  <si>
    <t>Protein</t>
  </si>
  <si>
    <t>Plumpness</t>
  </si>
  <si>
    <t>Estimated</t>
  </si>
  <si>
    <t>Brewing-Quality</t>
  </si>
  <si>
    <t>Barley in</t>
  </si>
  <si>
    <t>1,000 MT</t>
  </si>
  <si>
    <t>Main</t>
  </si>
  <si>
    <t>Varieties</t>
  </si>
  <si>
    <t>Bavaria</t>
  </si>
  <si>
    <t>MT/ha</t>
  </si>
  <si>
    <t>Germany</t>
  </si>
  <si>
    <t>Thuringia</t>
  </si>
  <si>
    <t>Saxony-Anhalt</t>
  </si>
  <si>
    <t>Saxony</t>
  </si>
  <si>
    <t>Rhineland-Palatinate</t>
  </si>
  <si>
    <t>Lower Saxony</t>
  </si>
  <si>
    <t>Hesse</t>
  </si>
  <si>
    <t>Baden-Wurttemberg</t>
  </si>
  <si>
    <t>Source: Braugersten-Gemeinschaft e.V., Munich</t>
  </si>
  <si>
    <t>Mecklenburg-Vorpommern</t>
  </si>
  <si>
    <t xml:space="preserve"> Statistics</t>
  </si>
  <si>
    <t>North-Rhine-Westphalia</t>
  </si>
  <si>
    <t>Quality Expectations</t>
  </si>
  <si>
    <t>85-90</t>
  </si>
  <si>
    <t>80-90</t>
  </si>
  <si>
    <t>Solist
RGT Planet
Quench</t>
  </si>
  <si>
    <t>Quench
Avalon</t>
  </si>
  <si>
    <t>10</t>
  </si>
  <si>
    <t>10.5</t>
  </si>
  <si>
    <t>10.5-11.5</t>
  </si>
  <si>
    <t>90-91</t>
  </si>
  <si>
    <t>10.2</t>
  </si>
  <si>
    <t>10.7</t>
  </si>
  <si>
    <t>&gt;90</t>
  </si>
  <si>
    <t>Avalon 
Grace 
Quench
RGT Planet</t>
  </si>
  <si>
    <t>Grace 
Solist  
Avalon 
Catamaran 
Marthe
RGT Planet</t>
  </si>
  <si>
    <t>75-85</t>
  </si>
  <si>
    <t xml:space="preserve">Protein </t>
  </si>
  <si>
    <t xml:space="preserve"> 10%-11.5% </t>
  </si>
  <si>
    <t>20-25</t>
  </si>
  <si>
    <t>NA</t>
  </si>
  <si>
    <t xml:space="preserve">NA = not available </t>
  </si>
  <si>
    <t>90</t>
  </si>
  <si>
    <t>10.6-11.1</t>
  </si>
  <si>
    <t>90-92</t>
  </si>
  <si>
    <t>11</t>
  </si>
  <si>
    <t>11.5</t>
  </si>
  <si>
    <t>Avalon
Propino
RTG Planet</t>
  </si>
  <si>
    <t>Avalon 
Catamaran</t>
  </si>
  <si>
    <t>Quench
Solist
RGT PLanet
Avalon</t>
  </si>
  <si>
    <t>Quench
Solist
RTG Planet</t>
  </si>
  <si>
    <t>&lt;10%=&gt;13%
10%-11.5%=&gt;49%
&gt;11.5%=&gt;37%</t>
  </si>
  <si>
    <t>Quench
Avalon
Solist
RGT Planet</t>
  </si>
  <si>
    <t>% Portion w/</t>
  </si>
  <si>
    <t>Avalon
Propino
Marthe
RGT Planet</t>
  </si>
  <si>
    <t>Brewing Barley Harvest Report for Germany as of November 7, 2017</t>
  </si>
  <si>
    <t>Compiled from data gathered by the German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</si>
</sst>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D_M_-;\-* #,##0.00\ _D_M_-;_-* &quot;-&quot;??\ _D_M_-;_-@_-"/>
    <numFmt numFmtId="165" formatCode="#,##0.0"/>
    <numFmt numFmtId="166" formatCode="_-* #,##0.00\ [$€]_-;\-* #,##0.00\ [$€]_-;_-* &quot;-&quot;??\ [$€]_-;_-@_-"/>
    <numFmt numFmtId="167" formatCode="0.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center"/>
    </xf>
    <xf numFmtId="0" fontId="5" fillId="0" borderId="0" xfId="0" applyFont="1"/>
    <xf numFmtId="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 vertical="center"/>
    </xf>
    <xf numFmtId="165" fontId="0" fillId="0" borderId="0" xfId="0" applyNumberFormat="1"/>
    <xf numFmtId="0" fontId="6" fillId="0" borderId="0" xfId="0" applyFont="1" applyFill="1" applyBorder="1" applyAlignment="1">
      <alignment horizontal="center" vertical="center"/>
    </xf>
    <xf numFmtId="0" fontId="0" fillId="0" borderId="0" xfId="0" applyFill="1"/>
    <xf numFmtId="16" fontId="6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165" fontId="4" fillId="0" borderId="8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21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/>
    </xf>
    <xf numFmtId="0" fontId="7" fillId="0" borderId="2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3">
    <cellStyle name="Euro" xfId="2"/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zoomScaleNormal="100" workbookViewId="0">
      <selection activeCell="L28" sqref="L28"/>
    </sheetView>
  </sheetViews>
  <sheetFormatPr baseColWidth="10" defaultColWidth="11.5703125" defaultRowHeight="12.75" x14ac:dyDescent="0.2"/>
  <cols>
    <col min="1" max="1" width="15" customWidth="1"/>
    <col min="2" max="2" width="9.7109375" customWidth="1"/>
    <col min="3" max="3" width="9.5703125" customWidth="1"/>
    <col min="4" max="4" width="8.7109375" customWidth="1"/>
    <col min="5" max="5" width="9.28515625" customWidth="1"/>
    <col min="6" max="6" width="9.140625" customWidth="1"/>
    <col min="7" max="7" width="9.28515625" customWidth="1"/>
    <col min="8" max="8" width="8.28515625" customWidth="1"/>
    <col min="9" max="10" width="7.85546875" customWidth="1"/>
    <col min="11" max="11" width="9" customWidth="1"/>
    <col min="12" max="12" width="16.7109375" customWidth="1"/>
    <col min="13" max="13" width="6.7109375" customWidth="1"/>
    <col min="14" max="14" width="9" customWidth="1"/>
    <col min="15" max="15" width="9.28515625" customWidth="1"/>
    <col min="16" max="16" width="9.5703125" customWidth="1"/>
    <col min="17" max="17" width="22.5703125" style="6" customWidth="1"/>
  </cols>
  <sheetData>
    <row r="1" spans="1:18" ht="20.25" x14ac:dyDescent="0.3">
      <c r="A1" s="84" t="s">
        <v>69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13.5" thickBot="1" x14ac:dyDescent="0.25">
      <c r="B2" s="1"/>
      <c r="C2" s="1"/>
      <c r="D2" s="1"/>
      <c r="E2" s="1"/>
      <c r="F2" s="1"/>
      <c r="G2" s="1"/>
      <c r="H2" s="13"/>
      <c r="I2" s="13"/>
      <c r="J2" s="1"/>
      <c r="K2" s="1"/>
      <c r="L2" s="56"/>
      <c r="M2" s="1"/>
      <c r="N2" s="1"/>
      <c r="O2" s="1"/>
      <c r="P2" s="1"/>
      <c r="Q2" s="5"/>
      <c r="R2" s="10"/>
    </row>
    <row r="3" spans="1:18" ht="24.75" customHeight="1" thickBot="1" x14ac:dyDescent="0.25">
      <c r="A3" s="31"/>
      <c r="B3" s="89" t="s">
        <v>34</v>
      </c>
      <c r="C3" s="90"/>
      <c r="D3" s="86" t="s">
        <v>70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  <c r="Q3" s="5"/>
      <c r="R3" s="10"/>
    </row>
    <row r="4" spans="1:18" x14ac:dyDescent="0.2">
      <c r="A4" s="92" t="s">
        <v>4</v>
      </c>
      <c r="B4" s="82" t="s">
        <v>5</v>
      </c>
      <c r="C4" s="83"/>
      <c r="D4" s="100" t="s">
        <v>9</v>
      </c>
      <c r="E4" s="101"/>
      <c r="F4" s="101"/>
      <c r="G4" s="102"/>
      <c r="H4" s="96" t="s">
        <v>36</v>
      </c>
      <c r="I4" s="101"/>
      <c r="J4" s="101"/>
      <c r="K4" s="101"/>
      <c r="L4" s="101"/>
      <c r="M4" s="101"/>
      <c r="N4" s="102"/>
      <c r="O4" s="96" t="s">
        <v>16</v>
      </c>
      <c r="P4" s="97"/>
      <c r="Q4" s="32" t="s">
        <v>20</v>
      </c>
    </row>
    <row r="5" spans="1:18" x14ac:dyDescent="0.2">
      <c r="A5" s="93"/>
      <c r="B5" s="82" t="s">
        <v>6</v>
      </c>
      <c r="C5" s="83"/>
      <c r="D5" s="80" t="s">
        <v>8</v>
      </c>
      <c r="E5" s="81"/>
      <c r="F5" s="91" t="s">
        <v>6</v>
      </c>
      <c r="G5" s="81"/>
      <c r="H5" s="91" t="s">
        <v>11</v>
      </c>
      <c r="I5" s="81"/>
      <c r="J5" s="91" t="s">
        <v>14</v>
      </c>
      <c r="K5" s="81"/>
      <c r="L5" s="55" t="s">
        <v>67</v>
      </c>
      <c r="M5" s="91" t="s">
        <v>15</v>
      </c>
      <c r="N5" s="81"/>
      <c r="O5" s="91" t="s">
        <v>17</v>
      </c>
      <c r="P5" s="95"/>
      <c r="Q5" s="33" t="s">
        <v>11</v>
      </c>
    </row>
    <row r="6" spans="1:18" x14ac:dyDescent="0.2">
      <c r="A6" s="93"/>
      <c r="B6" s="82" t="s">
        <v>2</v>
      </c>
      <c r="C6" s="95"/>
      <c r="D6" s="34"/>
      <c r="E6" s="35"/>
      <c r="F6" s="91" t="s">
        <v>2</v>
      </c>
      <c r="G6" s="81"/>
      <c r="H6" s="91" t="s">
        <v>12</v>
      </c>
      <c r="I6" s="81"/>
      <c r="J6" s="91" t="s">
        <v>13</v>
      </c>
      <c r="K6" s="81"/>
      <c r="L6" s="55" t="s">
        <v>52</v>
      </c>
      <c r="M6" s="82"/>
      <c r="N6" s="81"/>
      <c r="O6" s="91" t="s">
        <v>18</v>
      </c>
      <c r="P6" s="95"/>
      <c r="Q6" s="33" t="s">
        <v>21</v>
      </c>
    </row>
    <row r="7" spans="1:18" x14ac:dyDescent="0.2">
      <c r="A7" s="93"/>
      <c r="B7" s="82" t="s">
        <v>7</v>
      </c>
      <c r="C7" s="95"/>
      <c r="D7" s="80" t="s">
        <v>23</v>
      </c>
      <c r="E7" s="81"/>
      <c r="F7" s="91" t="s">
        <v>10</v>
      </c>
      <c r="G7" s="81"/>
      <c r="H7" s="91" t="s">
        <v>7</v>
      </c>
      <c r="I7" s="81"/>
      <c r="J7" s="82" t="s">
        <v>0</v>
      </c>
      <c r="K7" s="81"/>
      <c r="L7" s="55" t="s">
        <v>51</v>
      </c>
      <c r="M7" s="82" t="s">
        <v>0</v>
      </c>
      <c r="N7" s="81"/>
      <c r="O7" s="91" t="s">
        <v>19</v>
      </c>
      <c r="P7" s="95"/>
      <c r="Q7" s="33"/>
    </row>
    <row r="8" spans="1:18" ht="13.5" thickBot="1" x14ac:dyDescent="0.25">
      <c r="A8" s="94"/>
      <c r="B8" s="75">
        <v>2016</v>
      </c>
      <c r="C8" s="17">
        <v>2017</v>
      </c>
      <c r="D8" s="76">
        <v>2016</v>
      </c>
      <c r="E8" s="77">
        <v>2017</v>
      </c>
      <c r="F8" s="75">
        <v>2016</v>
      </c>
      <c r="G8" s="17">
        <v>2017</v>
      </c>
      <c r="H8" s="76">
        <v>2016</v>
      </c>
      <c r="I8" s="77">
        <v>2017</v>
      </c>
      <c r="J8" s="76">
        <v>2016</v>
      </c>
      <c r="K8" s="77">
        <v>2017</v>
      </c>
      <c r="L8" s="72">
        <v>2017</v>
      </c>
      <c r="M8" s="76">
        <v>2016</v>
      </c>
      <c r="N8" s="77">
        <v>2017</v>
      </c>
      <c r="O8" s="76">
        <v>2016</v>
      </c>
      <c r="P8" s="77">
        <v>2017</v>
      </c>
      <c r="Q8" s="15"/>
    </row>
    <row r="9" spans="1:18" ht="55.15" customHeight="1" thickBot="1" x14ac:dyDescent="0.25">
      <c r="A9" s="27" t="s">
        <v>31</v>
      </c>
      <c r="B9" s="66">
        <v>53.8</v>
      </c>
      <c r="C9" s="66">
        <v>53.1</v>
      </c>
      <c r="D9" s="59">
        <v>5.01</v>
      </c>
      <c r="E9" s="59">
        <v>5.6</v>
      </c>
      <c r="F9" s="39">
        <v>269</v>
      </c>
      <c r="G9" s="39">
        <v>310</v>
      </c>
      <c r="H9" s="40">
        <v>42</v>
      </c>
      <c r="I9" s="40">
        <v>35</v>
      </c>
      <c r="J9" s="41" t="s">
        <v>41</v>
      </c>
      <c r="K9" s="41" t="s">
        <v>46</v>
      </c>
      <c r="L9" s="41" t="s">
        <v>53</v>
      </c>
      <c r="M9" s="42" t="s">
        <v>37</v>
      </c>
      <c r="N9" s="42" t="s">
        <v>47</v>
      </c>
      <c r="O9" s="42">
        <v>146</v>
      </c>
      <c r="P9" s="42">
        <v>150</v>
      </c>
      <c r="Q9" s="36" t="s">
        <v>48</v>
      </c>
    </row>
    <row r="10" spans="1:18" ht="78.599999999999994" customHeight="1" x14ac:dyDescent="0.2">
      <c r="A10" s="27" t="s">
        <v>22</v>
      </c>
      <c r="B10" s="67">
        <v>90.2</v>
      </c>
      <c r="C10" s="67">
        <v>98.6</v>
      </c>
      <c r="D10" s="59">
        <v>5.29</v>
      </c>
      <c r="E10" s="59">
        <v>5.33</v>
      </c>
      <c r="F10" s="43">
        <v>476.8</v>
      </c>
      <c r="G10" s="43">
        <v>525.6</v>
      </c>
      <c r="H10" s="44">
        <v>90</v>
      </c>
      <c r="I10" s="44">
        <v>95</v>
      </c>
      <c r="J10" s="42">
        <v>10.6</v>
      </c>
      <c r="K10" s="42">
        <v>11.4</v>
      </c>
      <c r="L10" s="42">
        <v>37</v>
      </c>
      <c r="M10" s="42">
        <v>86.7</v>
      </c>
      <c r="N10" s="42">
        <v>95.4</v>
      </c>
      <c r="O10" s="42">
        <v>330</v>
      </c>
      <c r="P10" s="42">
        <v>340</v>
      </c>
      <c r="Q10" s="37" t="s">
        <v>49</v>
      </c>
      <c r="R10" s="9"/>
    </row>
    <row r="11" spans="1:18" ht="22.9" customHeight="1" thickBot="1" x14ac:dyDescent="0.25">
      <c r="A11" s="27" t="s">
        <v>1</v>
      </c>
      <c r="B11" s="66">
        <v>7.5</v>
      </c>
      <c r="C11" s="66">
        <v>7</v>
      </c>
      <c r="D11" s="60">
        <v>3.39</v>
      </c>
      <c r="E11" s="60">
        <v>5.5</v>
      </c>
      <c r="F11" s="19">
        <v>26.1</v>
      </c>
      <c r="G11" s="52" t="s">
        <v>54</v>
      </c>
      <c r="H11" s="52" t="s">
        <v>54</v>
      </c>
      <c r="I11" s="52" t="s">
        <v>54</v>
      </c>
      <c r="J11" s="52" t="s">
        <v>54</v>
      </c>
      <c r="K11" s="52" t="s">
        <v>54</v>
      </c>
      <c r="L11" s="52" t="s">
        <v>54</v>
      </c>
      <c r="M11" s="52" t="s">
        <v>54</v>
      </c>
      <c r="N11" s="52" t="s">
        <v>54</v>
      </c>
      <c r="O11" s="52" t="s">
        <v>54</v>
      </c>
      <c r="P11" s="52" t="s">
        <v>54</v>
      </c>
      <c r="Q11" s="73" t="s">
        <v>54</v>
      </c>
    </row>
    <row r="12" spans="1:18" ht="47.45" customHeight="1" thickBot="1" x14ac:dyDescent="0.25">
      <c r="A12" s="27" t="s">
        <v>30</v>
      </c>
      <c r="B12" s="66">
        <v>14.9</v>
      </c>
      <c r="C12" s="66">
        <v>16.399999999999999</v>
      </c>
      <c r="D12" s="59">
        <v>5.15</v>
      </c>
      <c r="E12" s="59">
        <v>5.56</v>
      </c>
      <c r="F12" s="45">
        <v>76.599999999999994</v>
      </c>
      <c r="G12" s="45">
        <v>91.2</v>
      </c>
      <c r="H12" s="38">
        <v>13</v>
      </c>
      <c r="I12" s="38">
        <v>15</v>
      </c>
      <c r="J12" s="41" t="s">
        <v>45</v>
      </c>
      <c r="K12" s="41" t="s">
        <v>46</v>
      </c>
      <c r="L12" s="41" t="s">
        <v>54</v>
      </c>
      <c r="M12" s="42" t="s">
        <v>38</v>
      </c>
      <c r="N12" s="42" t="s">
        <v>50</v>
      </c>
      <c r="O12" s="42">
        <v>56</v>
      </c>
      <c r="P12" s="42">
        <v>71</v>
      </c>
      <c r="Q12" s="48" t="s">
        <v>68</v>
      </c>
    </row>
    <row r="13" spans="1:18" ht="41.45" customHeight="1" thickBot="1" x14ac:dyDescent="0.25">
      <c r="A13" s="27" t="s">
        <v>33</v>
      </c>
      <c r="B13" s="66">
        <v>12.8</v>
      </c>
      <c r="C13" s="66">
        <v>5.8</v>
      </c>
      <c r="D13" s="59">
        <v>5.1100000000000003</v>
      </c>
      <c r="E13" s="59">
        <v>5.27</v>
      </c>
      <c r="F13" s="45">
        <v>66.400000000000006</v>
      </c>
      <c r="G13" s="45">
        <v>30.5</v>
      </c>
      <c r="H13" s="38">
        <v>4</v>
      </c>
      <c r="I13" s="38">
        <v>2</v>
      </c>
      <c r="J13" s="41" t="s">
        <v>43</v>
      </c>
      <c r="K13" s="41" t="s">
        <v>42</v>
      </c>
      <c r="L13" s="41" t="s">
        <v>56</v>
      </c>
      <c r="M13" s="42" t="s">
        <v>44</v>
      </c>
      <c r="N13" s="42">
        <v>94</v>
      </c>
      <c r="O13" s="42">
        <v>13</v>
      </c>
      <c r="P13" s="42">
        <v>9</v>
      </c>
      <c r="Q13" s="49" t="s">
        <v>39</v>
      </c>
    </row>
    <row r="14" spans="1:18" ht="27.6" customHeight="1" thickBot="1" x14ac:dyDescent="0.25">
      <c r="A14" s="27" t="s">
        <v>29</v>
      </c>
      <c r="B14" s="66">
        <v>50.7</v>
      </c>
      <c r="C14" s="66">
        <v>46.7</v>
      </c>
      <c r="D14" s="59">
        <v>5.7</v>
      </c>
      <c r="E14" s="59">
        <v>5.9</v>
      </c>
      <c r="F14" s="45">
        <v>285</v>
      </c>
      <c r="G14" s="45">
        <v>271</v>
      </c>
      <c r="H14" s="38">
        <v>25.2</v>
      </c>
      <c r="I14" s="38">
        <v>29.1</v>
      </c>
      <c r="J14" s="46" t="s">
        <v>57</v>
      </c>
      <c r="K14" s="46">
        <v>10.9</v>
      </c>
      <c r="L14" s="46" t="s">
        <v>38</v>
      </c>
      <c r="M14" s="42" t="s">
        <v>58</v>
      </c>
      <c r="N14" s="42">
        <v>93.5</v>
      </c>
      <c r="O14" s="42">
        <v>171</v>
      </c>
      <c r="P14" s="42">
        <v>176</v>
      </c>
      <c r="Q14" s="50" t="s">
        <v>40</v>
      </c>
    </row>
    <row r="15" spans="1:18" ht="37.5" customHeight="1" thickBot="1" x14ac:dyDescent="0.25">
      <c r="A15" s="27" t="s">
        <v>35</v>
      </c>
      <c r="B15" s="66">
        <v>12.5</v>
      </c>
      <c r="C15" s="66">
        <v>9.1999999999999993</v>
      </c>
      <c r="D15" s="61">
        <v>6.5</v>
      </c>
      <c r="E15" s="61">
        <v>6</v>
      </c>
      <c r="F15" s="47">
        <v>55</v>
      </c>
      <c r="G15" s="47">
        <v>55</v>
      </c>
      <c r="H15" s="38">
        <v>3</v>
      </c>
      <c r="I15" s="38">
        <v>3</v>
      </c>
      <c r="J15" s="41" t="s">
        <v>59</v>
      </c>
      <c r="K15" s="41" t="s">
        <v>60</v>
      </c>
      <c r="L15" s="41" t="s">
        <v>54</v>
      </c>
      <c r="M15" s="42">
        <v>92</v>
      </c>
      <c r="N15" s="42">
        <v>95</v>
      </c>
      <c r="O15" s="42">
        <v>18</v>
      </c>
      <c r="P15" s="42">
        <v>20</v>
      </c>
      <c r="Q15" s="51" t="s">
        <v>61</v>
      </c>
    </row>
    <row r="16" spans="1:18" ht="29.45" customHeight="1" thickBot="1" x14ac:dyDescent="0.25">
      <c r="A16" s="27" t="s">
        <v>28</v>
      </c>
      <c r="B16" s="66">
        <v>33.700000000000003</v>
      </c>
      <c r="C16" s="66">
        <v>36.200000000000003</v>
      </c>
      <c r="D16" s="59">
        <v>5.17</v>
      </c>
      <c r="E16" s="59">
        <v>5.12</v>
      </c>
      <c r="F16" s="16">
        <v>174.2</v>
      </c>
      <c r="G16" s="16">
        <v>185.3</v>
      </c>
      <c r="H16" s="18">
        <v>32</v>
      </c>
      <c r="I16" s="18">
        <v>27.2</v>
      </c>
      <c r="J16" s="19">
        <v>10.5</v>
      </c>
      <c r="K16" s="19">
        <v>11.6</v>
      </c>
      <c r="L16" s="19">
        <v>21.4</v>
      </c>
      <c r="M16" s="19">
        <v>95</v>
      </c>
      <c r="N16" s="19">
        <v>85</v>
      </c>
      <c r="O16" s="19">
        <v>168</v>
      </c>
      <c r="P16" s="19">
        <v>164</v>
      </c>
      <c r="Q16" s="53" t="s">
        <v>62</v>
      </c>
    </row>
    <row r="17" spans="1:17" ht="53.45" customHeight="1" thickBot="1" x14ac:dyDescent="0.25">
      <c r="A17" s="27" t="s">
        <v>27</v>
      </c>
      <c r="B17" s="66">
        <v>23.4</v>
      </c>
      <c r="C17" s="66">
        <v>26.2</v>
      </c>
      <c r="D17" s="59">
        <v>5.47</v>
      </c>
      <c r="E17" s="59">
        <v>5.39</v>
      </c>
      <c r="F17" s="16">
        <v>128</v>
      </c>
      <c r="G17" s="16">
        <v>141.5</v>
      </c>
      <c r="H17" s="18">
        <v>16</v>
      </c>
      <c r="I17" s="18">
        <v>21</v>
      </c>
      <c r="J17" s="19">
        <v>11</v>
      </c>
      <c r="K17" s="19">
        <v>11.2</v>
      </c>
      <c r="L17" s="19">
        <v>70</v>
      </c>
      <c r="M17" s="19">
        <v>92</v>
      </c>
      <c r="N17" s="19">
        <v>93</v>
      </c>
      <c r="O17" s="19">
        <v>88</v>
      </c>
      <c r="P17" s="19">
        <v>105</v>
      </c>
      <c r="Q17" s="53" t="s">
        <v>63</v>
      </c>
    </row>
    <row r="18" spans="1:17" ht="41.45" customHeight="1" thickBot="1" x14ac:dyDescent="0.25">
      <c r="A18" s="27" t="s">
        <v>26</v>
      </c>
      <c r="B18" s="66">
        <v>7.4</v>
      </c>
      <c r="C18" s="66">
        <v>7.8</v>
      </c>
      <c r="D18" s="59">
        <v>5.89</v>
      </c>
      <c r="E18" s="59">
        <v>5.5</v>
      </c>
      <c r="F18" s="16">
        <v>43.5</v>
      </c>
      <c r="G18" s="16">
        <v>43</v>
      </c>
      <c r="H18" s="18">
        <v>5</v>
      </c>
      <c r="I18" s="18">
        <v>5</v>
      </c>
      <c r="J18" s="52">
        <v>11</v>
      </c>
      <c r="K18" s="52">
        <v>11.6</v>
      </c>
      <c r="L18" s="52" t="s">
        <v>54</v>
      </c>
      <c r="M18" s="19">
        <v>92</v>
      </c>
      <c r="N18" s="19">
        <v>93</v>
      </c>
      <c r="O18" s="19">
        <v>25</v>
      </c>
      <c r="P18" s="19">
        <v>20</v>
      </c>
      <c r="Q18" s="54" t="s">
        <v>64</v>
      </c>
    </row>
    <row r="19" spans="1:17" ht="29.45" customHeight="1" thickBot="1" x14ac:dyDescent="0.25">
      <c r="A19" s="30" t="s">
        <v>3</v>
      </c>
      <c r="B19" s="68">
        <v>5</v>
      </c>
      <c r="C19" s="68">
        <v>5.2</v>
      </c>
      <c r="D19" s="62">
        <v>5.19</v>
      </c>
      <c r="E19" s="62">
        <v>5.3</v>
      </c>
      <c r="F19" s="20">
        <v>37</v>
      </c>
      <c r="G19" s="20">
        <v>28</v>
      </c>
      <c r="H19" s="18">
        <v>5</v>
      </c>
      <c r="I19" s="18">
        <v>5</v>
      </c>
      <c r="J19" s="74" t="s">
        <v>54</v>
      </c>
      <c r="K19" s="74" t="s">
        <v>54</v>
      </c>
      <c r="L19" s="74" t="s">
        <v>54</v>
      </c>
      <c r="M19" s="74" t="s">
        <v>54</v>
      </c>
      <c r="N19" s="74" t="s">
        <v>54</v>
      </c>
      <c r="O19" s="74" t="s">
        <v>54</v>
      </c>
      <c r="P19" s="74" t="s">
        <v>54</v>
      </c>
      <c r="Q19" s="54" t="s">
        <v>54</v>
      </c>
    </row>
    <row r="20" spans="1:17" ht="57" customHeight="1" thickBot="1" x14ac:dyDescent="0.25">
      <c r="A20" s="29" t="s">
        <v>25</v>
      </c>
      <c r="B20" s="69">
        <v>25</v>
      </c>
      <c r="C20" s="69">
        <v>28.2</v>
      </c>
      <c r="D20" s="63">
        <v>6.03</v>
      </c>
      <c r="E20" s="63">
        <v>6.1</v>
      </c>
      <c r="F20" s="22">
        <v>151</v>
      </c>
      <c r="G20" s="22">
        <v>172</v>
      </c>
      <c r="H20" s="21">
        <v>23</v>
      </c>
      <c r="I20" s="21">
        <v>25</v>
      </c>
      <c r="J20" s="23">
        <v>11.2</v>
      </c>
      <c r="K20" s="23">
        <v>11.1</v>
      </c>
      <c r="L20" s="78" t="s">
        <v>65</v>
      </c>
      <c r="M20" s="24">
        <v>89</v>
      </c>
      <c r="N20" s="24">
        <v>95</v>
      </c>
      <c r="O20" s="23">
        <v>120</v>
      </c>
      <c r="P20" s="23">
        <v>140</v>
      </c>
      <c r="Q20" s="54" t="s">
        <v>66</v>
      </c>
    </row>
    <row r="21" spans="1:17" ht="29.25" customHeight="1" x14ac:dyDescent="0.2">
      <c r="A21" s="28" t="s">
        <v>24</v>
      </c>
      <c r="B21" s="70">
        <f>SUM(B9:B20)</f>
        <v>336.9</v>
      </c>
      <c r="C21" s="71">
        <f>SUM(C9:C20)</f>
        <v>340.4</v>
      </c>
      <c r="D21" s="64">
        <v>5.41</v>
      </c>
      <c r="E21" s="65">
        <v>5.54</v>
      </c>
      <c r="F21" s="57">
        <f>SUM(F9:F20)</f>
        <v>1788.6000000000001</v>
      </c>
      <c r="G21" s="26">
        <v>1853</v>
      </c>
      <c r="H21" s="57">
        <f>SUM(H12:H20)+H10+H9</f>
        <v>258.2</v>
      </c>
      <c r="I21" s="26">
        <f>SUM(I12:I20)+I10+I9</f>
        <v>262.3</v>
      </c>
      <c r="J21" s="58">
        <v>10.1</v>
      </c>
      <c r="K21" s="25">
        <v>11.2</v>
      </c>
      <c r="L21" s="25"/>
      <c r="M21" s="58">
        <v>91.6</v>
      </c>
      <c r="N21" s="25">
        <v>92.4</v>
      </c>
      <c r="O21" s="58">
        <v>1129</v>
      </c>
      <c r="P21" s="25">
        <v>1200</v>
      </c>
      <c r="Q21" s="14"/>
    </row>
    <row r="22" spans="1:17" ht="16.5" customHeight="1" x14ac:dyDescent="0.2">
      <c r="A22" s="98" t="s">
        <v>55</v>
      </c>
      <c r="B22" s="99"/>
    </row>
    <row r="23" spans="1:17" x14ac:dyDescent="0.2">
      <c r="A23" s="2" t="s">
        <v>32</v>
      </c>
      <c r="D23" s="8"/>
    </row>
    <row r="24" spans="1:17" x14ac:dyDescent="0.2">
      <c r="A24" s="12"/>
      <c r="G24" s="4"/>
      <c r="P24" s="4"/>
    </row>
    <row r="25" spans="1:17" x14ac:dyDescent="0.2">
      <c r="A25" s="3"/>
      <c r="B25" s="3"/>
      <c r="C25" s="3"/>
      <c r="D25" s="79"/>
      <c r="E25" s="79"/>
      <c r="F25" s="79"/>
    </row>
    <row r="26" spans="1:17" x14ac:dyDescent="0.2">
      <c r="D26" s="8"/>
      <c r="G26" s="4"/>
      <c r="Q26" s="11"/>
    </row>
    <row r="27" spans="1:17" x14ac:dyDescent="0.2">
      <c r="G27" s="7"/>
    </row>
  </sheetData>
  <mergeCells count="30">
    <mergeCell ref="A22:B22"/>
    <mergeCell ref="D4:G4"/>
    <mergeCell ref="H5:I5"/>
    <mergeCell ref="H6:I6"/>
    <mergeCell ref="H7:I7"/>
    <mergeCell ref="H4:N4"/>
    <mergeCell ref="D7:E7"/>
    <mergeCell ref="O6:P6"/>
    <mergeCell ref="O7:P7"/>
    <mergeCell ref="M5:N5"/>
    <mergeCell ref="B6:C6"/>
    <mergeCell ref="B7:C7"/>
    <mergeCell ref="J7:K7"/>
    <mergeCell ref="M7:N7"/>
    <mergeCell ref="D25:F25"/>
    <mergeCell ref="D5:E5"/>
    <mergeCell ref="B5:C5"/>
    <mergeCell ref="A1:Q1"/>
    <mergeCell ref="B4:C4"/>
    <mergeCell ref="D3:P3"/>
    <mergeCell ref="B3:C3"/>
    <mergeCell ref="J6:K6"/>
    <mergeCell ref="M6:N6"/>
    <mergeCell ref="A4:A8"/>
    <mergeCell ref="F6:G6"/>
    <mergeCell ref="F5:G5"/>
    <mergeCell ref="F7:G7"/>
    <mergeCell ref="J5:K5"/>
    <mergeCell ref="O5:P5"/>
    <mergeCell ref="O4:P4"/>
  </mergeCells>
  <phoneticPr fontId="0" type="noConversion"/>
  <pageMargins left="0.78740157499999996" right="0.78740157499999996" top="0.984251969" bottom="0.984251969" header="0.4921259845" footer="0.4921259845"/>
  <pageSetup paperSize="9"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</dc:creator>
  <cp:lastModifiedBy>kramer</cp:lastModifiedBy>
  <cp:lastPrinted>2016-09-01T18:41:06Z</cp:lastPrinted>
  <dcterms:created xsi:type="dcterms:W3CDTF">2000-06-06T08:38:48Z</dcterms:created>
  <dcterms:modified xsi:type="dcterms:W3CDTF">2017-11-10T07:06:38Z</dcterms:modified>
</cp:coreProperties>
</file>